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risnik\AppData\Local\Microsoft\Windows\INetCache\Content.Outlook\3IIQ3RBE\"/>
    </mc:Choice>
  </mc:AlternateContent>
  <xr:revisionPtr revIDLastSave="0" documentId="13_ncr:1_{AE3A09DA-3D5A-496A-89C0-2874C36DE7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TUDENI" sheetId="1" r:id="rId1"/>
  </sheets>
  <definedNames>
    <definedName name="Br_fakture">#REF!</definedName>
    <definedName name="NazivTvrtke">STUDENI!#REF!</definedName>
    <definedName name="PojedinostiOBrFakture">"PojedinostiOFakturi[Br fakture]"</definedName>
    <definedName name="rngInvoice">STUDENI!#REF!</definedName>
    <definedName name="TraženjeKupc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1" l="1" a="1"/>
  <c r="C8" i="1" s="1"/>
  <c r="G26" i="1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<sst xmlns="http://schemas.openxmlformats.org/spreadsheetml/2006/main" count="133" uniqueCount="85">
  <si>
    <t>Opis</t>
  </si>
  <si>
    <t>Broj računa</t>
  </si>
  <si>
    <t>Iznos</t>
  </si>
  <si>
    <t>ZAGREB</t>
  </si>
  <si>
    <t>Pregled isplata</t>
  </si>
  <si>
    <t>ZAPOSLENICI</t>
  </si>
  <si>
    <t>UKUPNO</t>
  </si>
  <si>
    <t>Adresa: Dr. A. Starčevića 28</t>
  </si>
  <si>
    <t>Poštanski broj i grad: 43000 Bjelovar</t>
  </si>
  <si>
    <t>T: Telefonski broj: 043/244-721</t>
  </si>
  <si>
    <t>F: Broj faksa: 043/244-721</t>
  </si>
  <si>
    <t>E-pošta: tsbj@ss-tehnicka-bj.skole.hr</t>
  </si>
  <si>
    <t>OIB primatelja</t>
  </si>
  <si>
    <t>Sjedište primatelja</t>
  </si>
  <si>
    <t>Naziv primatelj</t>
  </si>
  <si>
    <t>OIB-07643478175</t>
  </si>
  <si>
    <t>Isplatitelj</t>
  </si>
  <si>
    <t>Tehnička škola Bjelovar</t>
  </si>
  <si>
    <t>Vrsta rashoda/ izdatka</t>
  </si>
  <si>
    <t>3132 DOPRINOS ZA OBVEZNO ZDRAVSTVENO OSIGURANJE</t>
  </si>
  <si>
    <t>HRVATSKI ZAVOD ZA ZDRAVSTVENO OSIGURANJE</t>
  </si>
  <si>
    <t>02958272670</t>
  </si>
  <si>
    <t>3212 NAKNADA ZA PRIJEVOZ, ZA RAD NA TERENU I ODVOJENI ŽIVOT</t>
  </si>
  <si>
    <t>3232 USLUGE TEKUĆEG I INVESTICIJSKOG ODRŽAVANJA</t>
  </si>
  <si>
    <t>DARIO VIDIĆ</t>
  </si>
  <si>
    <t>GDPR</t>
  </si>
  <si>
    <t>02535697732</t>
  </si>
  <si>
    <t>3431 BANKARSKE USLUGE I USLUGE PLATNOG PROMETA</t>
  </si>
  <si>
    <t>3111 PLAĆE ZA REDOVAN RAD (s porezima i doprinosima iz bruta)</t>
  </si>
  <si>
    <t>Naziv ustanove: Tehnička škola Bjelovar</t>
  </si>
  <si>
    <t>PRIVREDNA BANKA ZAGREB D.D.</t>
  </si>
  <si>
    <t>ugovor o sudjelovanju u programu e škole</t>
  </si>
  <si>
    <t>HEP-OPSKRBA DOO</t>
  </si>
  <si>
    <t xml:space="preserve"> ZAGREB </t>
  </si>
  <si>
    <t>HEP-PLIN DOO</t>
  </si>
  <si>
    <t xml:space="preserve"> OSIJEK </t>
  </si>
  <si>
    <t>Stupac1</t>
  </si>
  <si>
    <t>BJELOVAR</t>
  </si>
  <si>
    <t>TROŠAK DNEVNICA I PRIJEVOZA NA SLUŽBENOM PUTU</t>
  </si>
  <si>
    <t>3211 SLUŽBENA PUTOVANJA</t>
  </si>
  <si>
    <t xml:space="preserve"> 3224 ENERGIJA </t>
  </si>
  <si>
    <t>TROŠKOVI DOSTAVE</t>
  </si>
  <si>
    <t>3213 STRUČNO USAVRŠAVANJE ZAPOSLENIKA</t>
  </si>
  <si>
    <t>3113 PLAĆE ZA PREKOVREMENI RAD</t>
  </si>
  <si>
    <t>4221 UREDSKA OPREMA I NAMJEŠTAJ</t>
  </si>
  <si>
    <t>SPORT VISION DOO</t>
  </si>
  <si>
    <t>TENISICE, TRENIRKA</t>
  </si>
  <si>
    <t>3227 SLUŽBENA, RADNA I ZAŠTITNA ODJEĆA I OBUĆA</t>
  </si>
  <si>
    <t>INFORMACIJA O TROŠENJU SREDSTAVA ZA STUDENI 2024. GODINE</t>
  </si>
  <si>
    <t>plaća za 10/2024</t>
  </si>
  <si>
    <t>SPN ZA 10/2024</t>
  </si>
  <si>
    <t>PRIJEVOZ ZA 10/2024</t>
  </si>
  <si>
    <t>E TEHNIČAR ZA 10/2024</t>
  </si>
  <si>
    <t>MINISTARSTVO FINANCIJA POREZNA UPRAVA</t>
  </si>
  <si>
    <t>KAMATE ZA POREZ</t>
  </si>
  <si>
    <t>3434 ZATEZNE KAMATE</t>
  </si>
  <si>
    <t>NALOG PRODAJE 1933/PJ23/9923</t>
  </si>
  <si>
    <t>APLICAPROPOSTA-LDA</t>
  </si>
  <si>
    <t>BRAGA</t>
  </si>
  <si>
    <t>2024/389</t>
  </si>
  <si>
    <t>SMJEŠTAJ , PREHRANA NASTAVNICI, RAVNATELJ- ERASMUS+ PROJEKT</t>
  </si>
  <si>
    <t>EUROHERC OSIGURANJE DD</t>
  </si>
  <si>
    <t>PUTNO OSIGURANJE ZA PUTOVANJE ERASMUS+</t>
  </si>
  <si>
    <t>08240127992</t>
  </si>
  <si>
    <t>08240127993</t>
  </si>
  <si>
    <t>NAKNADA BANCI ZA KORIŠTENJE RAČUNA ZA 10/2024</t>
  </si>
  <si>
    <t>2340-20243449038</t>
  </si>
  <si>
    <t>BOROVO</t>
  </si>
  <si>
    <t>4545-206-1</t>
  </si>
  <si>
    <t>VUKOVAR</t>
  </si>
  <si>
    <t>RADNA OBUĆA</t>
  </si>
  <si>
    <t>IKEA HRVATSKA DOO</t>
  </si>
  <si>
    <t>PREDRAČUN BR. 9094-2024</t>
  </si>
  <si>
    <t>STOLICE</t>
  </si>
  <si>
    <t>3231 USLUGE TELEFONA, POŠTE I PRIJEVOZA</t>
  </si>
  <si>
    <t>TEKTON CONSTRUCTION DOO</t>
  </si>
  <si>
    <t>SVETA NEDELJA</t>
  </si>
  <si>
    <t>374/1/1-1</t>
  </si>
  <si>
    <t>GRAĐEVINSKI RADOVI ENERGETSKA OBNOVA</t>
  </si>
  <si>
    <t>4511 DODATNA ULAGANJA NA GRAĐEVINSKIM OBJEKTIMA</t>
  </si>
  <si>
    <t>0010045750-241020-4</t>
  </si>
  <si>
    <t>TROŠAK STRUJE ZA 10/2024</t>
  </si>
  <si>
    <t>369000073188</t>
  </si>
  <si>
    <t xml:space="preserve"> TROŠKOVI PLINA ZA 10/2024</t>
  </si>
  <si>
    <t xml:space="preserve"> TROŠKOVI ŽIVOTA ZA NASTAVNIKE I RAVNATELJA ERASMUS+ PROJEKT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</si>
</sst>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2" formatCode="_-* #,##0\ &quot;kn&quot;_-;\-* #,##0\ &quot;kn&quot;_-;_-* &quot;-&quot;\ &quot;kn&quot;_-;_-@_-"/>
    <numFmt numFmtId="44" formatCode="_-* #,##0.00\ &quot;kn&quot;_-;\-* #,##0.00\ &quot;kn&quot;_-;_-* &quot;-&quot;??\ &quot;kn&quot;_-;_-@_-"/>
    <numFmt numFmtId="164" formatCode="_-* #,##0.00\ _k_n_-;\-* #,##0.00\ _k_n_-;_-* &quot;-&quot;??\ _k_n_-;_-@_-"/>
    <numFmt numFmtId="165" formatCode="_(* #,##0_);_(* \(#,##0\);_(* &quot;-&quot;_);_(@_)"/>
    <numFmt numFmtId="166" formatCode="_(* #,##0.00_);_(* \(#,##0.00\);_(* &quot;-&quot;??_);_(@_)"/>
  </numFmts>
  <fonts count="35" x14ac:knownFonts="1">
    <font>
      <sz val="11"/>
      <color theme="2" tint="-0.749961851863155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sz val="14"/>
      <color theme="4" tint="-0.24994659260841701"/>
      <name val="Calibri"/>
      <family val="2"/>
    </font>
    <font>
      <sz val="12"/>
      <color theme="4" tint="-0.499984740745262"/>
      <name val="Calibri"/>
      <family val="2"/>
      <scheme val="minor"/>
    </font>
    <font>
      <b/>
      <sz val="25"/>
      <color theme="0"/>
      <name val="Arial"/>
      <family val="2"/>
      <scheme val="major"/>
    </font>
    <font>
      <sz val="11"/>
      <color theme="2" tint="-0.8999603259376811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5" tint="-0.24994659260841701"/>
      <name val="Calibri"/>
      <family val="2"/>
      <scheme val="minor"/>
    </font>
    <font>
      <sz val="14"/>
      <color theme="4" tint="-0.24994659260841701"/>
      <name val="Arial"/>
      <family val="2"/>
      <scheme val="major"/>
    </font>
    <font>
      <sz val="12"/>
      <color theme="4" tint="-0.499984740745262"/>
      <name val="Arial"/>
      <family val="2"/>
      <scheme val="major"/>
    </font>
    <font>
      <sz val="11"/>
      <color theme="4" tint="-0.24994659260841701"/>
      <name val="Calibri"/>
      <family val="2"/>
      <scheme val="minor"/>
    </font>
    <font>
      <sz val="11"/>
      <color theme="1" tint="0.14993743705557422"/>
      <name val="Calibri"/>
      <family val="2"/>
      <scheme val="minor"/>
    </font>
    <font>
      <sz val="11"/>
      <color theme="2" tint="-0.89989928891872917"/>
      <name val="Calibri"/>
      <family val="2"/>
      <scheme val="minor"/>
    </font>
    <font>
      <sz val="11"/>
      <color theme="4" tint="-0.24994659260841701"/>
      <name val="Arial"/>
      <family val="2"/>
      <scheme val="major"/>
    </font>
    <font>
      <sz val="11"/>
      <color theme="2" tint="-0.749961851863155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2" tint="-0.749961851863155"/>
      <name val="Calibri"/>
      <family val="2"/>
      <charset val="238"/>
      <scheme val="minor"/>
    </font>
    <font>
      <b/>
      <sz val="12"/>
      <color theme="4" tint="-0.499984740745262"/>
      <name val="Arial"/>
      <family val="2"/>
      <charset val="238"/>
      <scheme val="major"/>
    </font>
    <font>
      <b/>
      <sz val="10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6"/>
      <color theme="4" tint="-0.499984740745262"/>
      <name val="Calibri"/>
      <family val="2"/>
      <charset val="238"/>
      <scheme val="minor"/>
    </font>
    <font>
      <sz val="10"/>
      <color theme="4" tint="-0.249977111117893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4" tint="-0.249977111117893"/>
      <name val="Calibri"/>
      <family val="2"/>
      <charset val="238"/>
      <scheme val="minor"/>
    </font>
    <font>
      <sz val="10"/>
      <color theme="2" tint="-0.749961851863155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15">
    <border>
      <left/>
      <right/>
      <top/>
      <bottom/>
      <diagonal/>
    </border>
    <border>
      <left/>
      <right/>
      <top style="thick">
        <color theme="2"/>
      </top>
      <bottom/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/>
      <top/>
      <bottom style="thick">
        <color theme="4" tint="0.599963377788628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/>
      <top style="thin">
        <color theme="2" tint="-0.499984740745262"/>
      </top>
      <bottom/>
      <diagonal/>
    </border>
    <border>
      <left style="thin">
        <color theme="2" tint="-0.499984740745262"/>
      </left>
      <right/>
      <top/>
      <bottom/>
      <diagonal/>
    </border>
    <border>
      <left style="thin">
        <color theme="2" tint="-0.499984740745262"/>
      </left>
      <right/>
      <top/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/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/>
      <diagonal/>
    </border>
  </borders>
  <cellStyleXfs count="49">
    <xf numFmtId="0" fontId="0" fillId="0" borderId="0" applyNumberFormat="0" applyFill="0" applyBorder="0">
      <alignment vertical="top" wrapText="1"/>
    </xf>
    <xf numFmtId="0" fontId="13" fillId="0" borderId="0" applyNumberFormat="0" applyFill="0" applyBorder="0" applyAlignment="0" applyProtection="0"/>
    <xf numFmtId="0" fontId="11" fillId="0" borderId="0" applyNumberFormat="0" applyFill="0" applyBorder="0" applyProtection="0">
      <alignment vertical="center"/>
    </xf>
    <xf numFmtId="0" fontId="4" fillId="0" borderId="0" applyNumberFormat="0" applyFill="0" applyBorder="0" applyAlignment="0" applyProtection="0"/>
    <xf numFmtId="10" fontId="3" fillId="0" borderId="0" applyFont="0" applyFill="0" applyBorder="0" applyProtection="0">
      <alignment horizontal="left"/>
    </xf>
    <xf numFmtId="0" fontId="12" fillId="0" borderId="0" applyNumberFormat="0" applyFill="0" applyBorder="0" applyAlignment="0" applyProtection="0">
      <alignment vertical="top" wrapText="1"/>
    </xf>
    <xf numFmtId="0" fontId="6" fillId="4" borderId="3" applyNumberFormat="0" applyAlignment="0" applyProtection="0"/>
    <xf numFmtId="0" fontId="7" fillId="3" borderId="0" applyNumberFormat="0" applyBorder="0" applyAlignment="0" applyProtection="0"/>
    <xf numFmtId="0" fontId="10" fillId="0" borderId="0" applyFill="0" applyBorder="0" applyProtection="0">
      <alignment horizontal="left" vertical="center"/>
    </xf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" fillId="0" borderId="2" applyNumberFormat="0" applyAlignment="0" applyProtection="0"/>
    <xf numFmtId="0" fontId="15" fillId="0" borderId="0" applyFill="0" applyBorder="0" applyProtection="0">
      <alignment horizontal="left" vertical="center"/>
    </xf>
    <xf numFmtId="166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4" applyNumberFormat="0" applyAlignment="0" applyProtection="0"/>
    <xf numFmtId="0" fontId="21" fillId="10" borderId="5" applyNumberFormat="0" applyAlignment="0" applyProtection="0"/>
    <xf numFmtId="0" fontId="22" fillId="10" borderId="4" applyNumberFormat="0" applyAlignment="0" applyProtection="0"/>
    <xf numFmtId="0" fontId="23" fillId="0" borderId="6" applyNumberFormat="0" applyFill="0" applyAlignment="0" applyProtection="0"/>
    <xf numFmtId="0" fontId="24" fillId="11" borderId="7" applyNumberFormat="0" applyAlignment="0" applyProtection="0"/>
    <xf numFmtId="0" fontId="16" fillId="12" borderId="8" applyNumberFormat="0" applyFont="0" applyAlignment="0" applyProtection="0"/>
    <xf numFmtId="0" fontId="25" fillId="13" borderId="0" applyNumberFormat="0" applyBorder="0" applyAlignment="0" applyProtection="0"/>
    <xf numFmtId="0" fontId="1" fillId="5" borderId="0" applyNumberFormat="0" applyBorder="0" applyAlignment="0" applyProtection="0"/>
    <xf numFmtId="0" fontId="1" fillId="14" borderId="0" applyNumberFormat="0" applyBorder="0" applyAlignment="0" applyProtection="0"/>
    <xf numFmtId="0" fontId="25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5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5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5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5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50">
    <xf numFmtId="0" fontId="0" fillId="0" borderId="0" xfId="0">
      <alignment vertical="top" wrapText="1"/>
    </xf>
    <xf numFmtId="0" fontId="3" fillId="0" borderId="0" xfId="0" applyFont="1" applyProtection="1">
      <alignment vertical="top" wrapText="1"/>
    </xf>
    <xf numFmtId="0" fontId="3" fillId="0" borderId="0" xfId="0" applyFont="1" applyAlignment="1" applyProtection="1">
      <alignment vertical="center"/>
    </xf>
    <xf numFmtId="0" fontId="6" fillId="4" borderId="3" xfId="6" applyAlignment="1" applyProtection="1">
      <alignment vertical="top" wrapText="1"/>
    </xf>
    <xf numFmtId="0" fontId="7" fillId="3" borderId="0" xfId="7" applyAlignment="1" applyProtection="1">
      <alignment vertical="top" wrapText="1"/>
    </xf>
    <xf numFmtId="44" fontId="0" fillId="2" borderId="0" xfId="0" applyNumberFormat="1" applyFill="1" applyBorder="1" applyAlignment="1">
      <alignment horizontal="center" vertical="center"/>
    </xf>
    <xf numFmtId="0" fontId="10" fillId="0" borderId="0" xfId="8" applyFill="1" applyBorder="1" applyAlignment="1" applyProtection="1">
      <alignment horizontal="center" vertical="center"/>
    </xf>
    <xf numFmtId="0" fontId="0" fillId="2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top" wrapText="1"/>
    </xf>
    <xf numFmtId="0" fontId="5" fillId="0" borderId="0" xfId="0" applyFont="1" applyBorder="1" applyAlignment="1" applyProtection="1">
      <alignment horizontal="center" vertical="center"/>
    </xf>
    <xf numFmtId="0" fontId="0" fillId="2" borderId="0" xfId="0" applyNumberFormat="1" applyFill="1" applyBorder="1" applyAlignment="1">
      <alignment horizontal="center" vertical="center"/>
    </xf>
    <xf numFmtId="44" fontId="0" fillId="2" borderId="0" xfId="0" applyNumberForma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/>
    </xf>
    <xf numFmtId="0" fontId="27" fillId="0" borderId="0" xfId="2" applyFont="1" applyBorder="1" applyAlignment="1" applyProtection="1">
      <alignment horizontal="center" vertical="center"/>
    </xf>
    <xf numFmtId="0" fontId="0" fillId="2" borderId="0" xfId="0" applyNumberFormat="1" applyFont="1" applyFill="1" applyBorder="1" applyAlignment="1" applyProtection="1">
      <alignment horizontal="center" vertical="center" wrapText="1"/>
    </xf>
    <xf numFmtId="0" fontId="0" fillId="2" borderId="0" xfId="0" applyNumberFormat="1" applyFill="1" applyAlignment="1">
      <alignment horizontal="center" vertical="center"/>
    </xf>
    <xf numFmtId="0" fontId="26" fillId="2" borderId="0" xfId="0" applyNumberFormat="1" applyFont="1" applyFill="1" applyBorder="1" applyAlignment="1" applyProtection="1">
      <alignment horizontal="center" vertical="center"/>
    </xf>
    <xf numFmtId="0" fontId="26" fillId="2" borderId="0" xfId="0" applyNumberFormat="1" applyFont="1" applyFill="1" applyBorder="1" applyAlignment="1">
      <alignment horizontal="center" vertical="center"/>
    </xf>
    <xf numFmtId="44" fontId="26" fillId="2" borderId="0" xfId="0" applyNumberFormat="1" applyFont="1" applyFill="1" applyBorder="1" applyAlignment="1">
      <alignment horizontal="center" vertical="center"/>
    </xf>
    <xf numFmtId="164" fontId="26" fillId="0" borderId="0" xfId="0" applyNumberFormat="1" applyFont="1" applyFill="1" applyBorder="1" applyAlignment="1">
      <alignment horizontal="center" vertical="center"/>
    </xf>
    <xf numFmtId="0" fontId="28" fillId="0" borderId="0" xfId="0" applyFont="1" applyAlignment="1" applyProtection="1">
      <alignment vertical="center"/>
    </xf>
    <xf numFmtId="0" fontId="29" fillId="3" borderId="1" xfId="7" applyFont="1" applyBorder="1" applyAlignment="1">
      <alignment wrapText="1"/>
    </xf>
    <xf numFmtId="0" fontId="29" fillId="3" borderId="0" xfId="7" applyFont="1" applyAlignment="1">
      <alignment vertical="center" wrapText="1"/>
    </xf>
    <xf numFmtId="0" fontId="29" fillId="3" borderId="0" xfId="7" applyFont="1" applyAlignment="1">
      <alignment vertical="top" wrapText="1"/>
    </xf>
    <xf numFmtId="0" fontId="0" fillId="35" borderId="0" xfId="0" applyNumberFormat="1" applyFill="1" applyAlignment="1">
      <alignment horizontal="center" vertical="center"/>
    </xf>
    <xf numFmtId="0" fontId="29" fillId="3" borderId="1" xfId="7" applyFont="1" applyBorder="1" applyAlignment="1">
      <alignment horizontal="left" vertical="center" wrapText="1"/>
    </xf>
    <xf numFmtId="0" fontId="29" fillId="3" borderId="1" xfId="7" applyFont="1" applyBorder="1" applyAlignment="1">
      <alignment horizontal="left" vertical="center" wrapText="1"/>
    </xf>
    <xf numFmtId="0" fontId="29" fillId="3" borderId="0" xfId="7" applyFont="1" applyAlignment="1">
      <alignment horizontal="left" vertical="center" wrapText="1"/>
    </xf>
    <xf numFmtId="0" fontId="30" fillId="0" borderId="0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vertical="center"/>
    </xf>
    <xf numFmtId="0" fontId="28" fillId="0" borderId="13" xfId="0" applyFont="1" applyBorder="1" applyAlignment="1" applyProtection="1">
      <alignment vertical="center"/>
    </xf>
    <xf numFmtId="0" fontId="31" fillId="36" borderId="0" xfId="0" applyFont="1" applyFill="1" applyProtection="1">
      <alignment vertical="top" wrapText="1"/>
    </xf>
    <xf numFmtId="0" fontId="3" fillId="37" borderId="0" xfId="0" applyFont="1" applyFill="1" applyProtection="1">
      <alignment vertical="top" wrapText="1"/>
    </xf>
    <xf numFmtId="0" fontId="27" fillId="0" borderId="0" xfId="2" applyFont="1" applyBorder="1" applyAlignment="1" applyProtection="1">
      <alignment vertical="center"/>
    </xf>
    <xf numFmtId="0" fontId="32" fillId="0" borderId="9" xfId="0" applyFont="1" applyBorder="1" applyAlignment="1" applyProtection="1">
      <alignment vertical="center"/>
    </xf>
    <xf numFmtId="0" fontId="33" fillId="0" borderId="14" xfId="0" applyFont="1" applyBorder="1" applyAlignment="1" applyProtection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49" fontId="34" fillId="2" borderId="0" xfId="0" applyNumberFormat="1" applyFont="1" applyFill="1" applyBorder="1" applyAlignment="1">
      <alignment horizontal="center" vertical="center"/>
    </xf>
    <xf numFmtId="44" fontId="34" fillId="2" borderId="0" xfId="0" applyNumberFormat="1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/>
    </xf>
    <xf numFmtId="44" fontId="34" fillId="2" borderId="0" xfId="0" applyNumberFormat="1" applyFont="1" applyFill="1" applyBorder="1" applyAlignment="1">
      <alignment horizontal="center" vertical="center"/>
    </xf>
    <xf numFmtId="44" fontId="3" fillId="2" borderId="11" xfId="0" applyNumberFormat="1" applyFont="1" applyFill="1" applyBorder="1" applyAlignment="1" applyProtection="1">
      <alignment horizontal="center" vertical="center"/>
    </xf>
    <xf numFmtId="44" fontId="28" fillId="2" borderId="12" xfId="0" applyNumberFormat="1" applyFont="1" applyFill="1" applyBorder="1" applyAlignment="1" applyProtection="1">
      <alignment horizontal="center" vertical="center"/>
    </xf>
    <xf numFmtId="0" fontId="3" fillId="0" borderId="11" xfId="0" applyFont="1" applyBorder="1" applyAlignment="1">
      <alignment vertical="center"/>
    </xf>
    <xf numFmtId="0" fontId="32" fillId="0" borderId="9" xfId="0" applyFont="1" applyBorder="1" applyAlignment="1">
      <alignment vertical="center"/>
    </xf>
    <xf numFmtId="0" fontId="0" fillId="2" borderId="0" xfId="0" applyNumberFormat="1" applyFill="1" applyBorder="1" applyAlignment="1">
      <alignment horizontal="center" vertical="center" wrapText="1"/>
    </xf>
    <xf numFmtId="44" fontId="3" fillId="2" borderId="11" xfId="0" applyNumberFormat="1" applyFont="1" applyFill="1" applyBorder="1" applyAlignment="1">
      <alignment horizontal="center" vertical="center"/>
    </xf>
    <xf numFmtId="0" fontId="6" fillId="4" borderId="3" xfId="6" applyAlignment="1" applyProtection="1">
      <alignment horizontal="center" vertical="center" wrapText="1"/>
    </xf>
    <xf numFmtId="0" fontId="29" fillId="3" borderId="1" xfId="7" applyFont="1" applyBorder="1" applyAlignment="1">
      <alignment horizontal="left" vertical="center" wrapText="1"/>
    </xf>
    <xf numFmtId="0" fontId="29" fillId="3" borderId="0" xfId="7" applyFont="1" applyAlignment="1">
      <alignment horizontal="left" vertical="center" wrapText="1"/>
    </xf>
  </cellXfs>
  <cellStyles count="49">
    <cellStyle name="20% - Isticanje1" xfId="27" builtinId="30" customBuiltin="1"/>
    <cellStyle name="20% - Isticanje2" xfId="30" builtinId="34" customBuiltin="1"/>
    <cellStyle name="20% - Isticanje3" xfId="34" builtinId="38" customBuiltin="1"/>
    <cellStyle name="20% - Isticanje4" xfId="38" builtinId="42" customBuiltin="1"/>
    <cellStyle name="20% - Isticanje5" xfId="42" builtinId="46" customBuiltin="1"/>
    <cellStyle name="20% - Isticanje6" xfId="46" builtinId="50" customBuiltin="1"/>
    <cellStyle name="40% - Isticanje1" xfId="28" builtinId="31" customBuiltin="1"/>
    <cellStyle name="40% - Isticanje2" xfId="31" builtinId="35" customBuiltin="1"/>
    <cellStyle name="40% - Isticanje3" xfId="35" builtinId="39" customBuiltin="1"/>
    <cellStyle name="40% - Isticanje4" xfId="39" builtinId="43" customBuiltin="1"/>
    <cellStyle name="40% - Isticanje5" xfId="43" builtinId="47" customBuiltin="1"/>
    <cellStyle name="40% - Isticanje6" xfId="47" builtinId="51" customBuiltin="1"/>
    <cellStyle name="60% - Isticanje1" xfId="7" builtinId="32" customBuiltin="1"/>
    <cellStyle name="60% - Isticanje2" xfId="32" builtinId="36" customBuiltin="1"/>
    <cellStyle name="60% - Isticanje3" xfId="36" builtinId="40" customBuiltin="1"/>
    <cellStyle name="60% - Isticanje4" xfId="40" builtinId="44" customBuiltin="1"/>
    <cellStyle name="60% - Isticanje5" xfId="44" builtinId="48" customBuiltin="1"/>
    <cellStyle name="60% - Isticanje6" xfId="48" builtinId="52" customBuiltin="1"/>
    <cellStyle name="Bilješka" xfId="25" builtinId="10" customBuiltin="1"/>
    <cellStyle name="Dobro" xfId="17" builtinId="26" customBuiltin="1"/>
    <cellStyle name="Hiperveza" xfId="1" builtinId="8" customBuiltin="1"/>
    <cellStyle name="Isticanje1" xfId="26" builtinId="29" customBuiltin="1"/>
    <cellStyle name="Isticanje2" xfId="29" builtinId="33" customBuiltin="1"/>
    <cellStyle name="Isticanje3" xfId="33" builtinId="37" customBuiltin="1"/>
    <cellStyle name="Isticanje4" xfId="37" builtinId="41" customBuiltin="1"/>
    <cellStyle name="Isticanje5" xfId="41" builtinId="45" customBuiltin="1"/>
    <cellStyle name="Isticanje6" xfId="45" builtinId="49" customBuiltin="1"/>
    <cellStyle name="Izlaz" xfId="21" builtinId="21" customBuiltin="1"/>
    <cellStyle name="Izračun" xfId="22" builtinId="22" customBuiltin="1"/>
    <cellStyle name="Loše" xfId="18" builtinId="27" customBuiltin="1"/>
    <cellStyle name="Naslov" xfId="6" builtinId="15" customBuiltin="1"/>
    <cellStyle name="Naslov 1" xfId="2" builtinId="16" customBuiltin="1"/>
    <cellStyle name="Naslov 2" xfId="3" builtinId="17" customBuiltin="1"/>
    <cellStyle name="Naslov 3" xfId="8" builtinId="18" customBuiltin="1"/>
    <cellStyle name="Naslov 4" xfId="12" builtinId="19" customBuiltin="1"/>
    <cellStyle name="Neutralno" xfId="19" builtinId="28" customBuiltin="1"/>
    <cellStyle name="Normalno" xfId="0" builtinId="0" customBuiltin="1"/>
    <cellStyle name="Postotak" xfId="4" builtinId="5" customBuiltin="1"/>
    <cellStyle name="Povezana ćelija" xfId="23" builtinId="24" customBuiltin="1"/>
    <cellStyle name="Praćena hiperveza" xfId="5" builtinId="9" customBuiltin="1"/>
    <cellStyle name="Provjera ćelije" xfId="24" builtinId="23" customBuiltin="1"/>
    <cellStyle name="Tekst objašnjenja" xfId="10" builtinId="53" customBuiltin="1"/>
    <cellStyle name="Tekst upozorenja" xfId="9" builtinId="11" customBuiltin="1"/>
    <cellStyle name="Ukupni zbroj" xfId="11" builtinId="25" customBuiltin="1"/>
    <cellStyle name="Unos" xfId="20" builtinId="20" customBuiltin="1"/>
    <cellStyle name="Valuta" xfId="15" builtinId="4" customBuiltin="1"/>
    <cellStyle name="Valuta [0]" xfId="16" builtinId="7" customBuiltin="1"/>
    <cellStyle name="Zarez" xfId="13" builtinId="3" customBuiltin="1"/>
    <cellStyle name="Zarez [0]" xfId="14" builtinId="6" customBuiltin="1"/>
  </cellStyles>
  <dxfs count="38"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34" formatCode="_-* #,##0.00\ &quot;kn&quot;_-;\-* #,##0.00\ &quot;kn&quot;_-;_-* &quot;-&quot;??\ &quot;kn&quot;_-;_-@_-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numFmt numFmtId="164" formatCode="_-* #,##0.00\ _k_n_-;\-* #,##0.00\ _k_n_-;_-* &quot;-&quot;??\ _k_n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34" formatCode="_-* #,##0.00\ &quot;kn&quot;_-;\-* #,##0.00\ &quot;kn&quot;_-;_-* &quot;-&quot;??\ &quot;kn&quot;_-;_-@_-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34" formatCode="_-* #,##0.00\ &quot;kn&quot;_-;\-* #,##0.00\ &quot;kn&quot;_-;_-* &quot;-&quot;??\ &quot;kn&quot;_-;_-@_-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34" formatCode="_-* #,##0.00\ &quot;kn&quot;_-;\-* #,##0.00\ &quot;kn&quot;_-;_-* &quot;-&quot;??\ &quot;kn&quot;_-;_-@_-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34" formatCode="_-* #,##0.00\ &quot;kn&quot;_-;\-* #,##0.00\ &quot;kn&quot;_-;_-* &quot;-&quot;??\ &quot;kn&quot;_-;_-@_-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textRotation="0" indent="0" justifyLastLine="0" shrinkToFit="0" readingOrder="0"/>
    </dxf>
    <dxf>
      <alignment horizontal="general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color theme="1" tint="4.9989318521683403E-2"/>
      </font>
    </dxf>
    <dxf>
      <font>
        <b/>
        <color theme="4" tint="-0.249977111117893"/>
      </font>
    </dxf>
    <dxf>
      <font>
        <b/>
        <i val="0"/>
        <color theme="4" tint="-0.499984740745262"/>
      </font>
      <border>
        <left style="thin">
          <color theme="4"/>
        </left>
        <right style="thin">
          <color theme="4"/>
        </right>
        <top style="double">
          <color theme="4"/>
        </top>
        <bottom style="thin">
          <color theme="4"/>
        </bottom>
      </border>
    </dxf>
    <dxf>
      <font>
        <b val="0"/>
        <i val="0"/>
        <color theme="4" tint="-0.24994659260841701"/>
      </font>
      <border>
        <left style="thin">
          <color theme="4"/>
        </left>
        <right style="thin">
          <color theme="4"/>
        </right>
        <top style="thin">
          <color theme="4"/>
        </top>
        <vertical/>
        <horizontal/>
      </border>
    </dxf>
    <dxf>
      <font>
        <b val="0"/>
        <i val="0"/>
        <color theme="3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PivotStyle="PivotStyleLight16">
    <tableStyle name="Tablica izlaznih faktura" pivot="0" count="7" xr9:uid="{00000000-0011-0000-FFFF-FFFF00000000}">
      <tableStyleElement type="wholeTable" dxfId="37"/>
      <tableStyleElement type="headerRow" dxfId="36"/>
      <tableStyleElement type="totalRow" dxfId="35"/>
      <tableStyleElement type="firstColumn" dxfId="34"/>
      <tableStyleElement type="lastColumn" dxfId="33"/>
      <tableStyleElement type="firstRowStripe" dxfId="32"/>
      <tableStyleElement type="firstColumnStripe" dxfId="31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EAEAE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FakturaProjekta" displayName="FakturaProjekta" ref="A6:H26" dataDxfId="16" totalsRowDxfId="15">
  <autoFilter ref="A6:H26" xr:uid="{00000000-0009-0000-0100-000004000000}">
    <filterColumn colId="0" hiddenButton="1"/>
    <filterColumn colId="1" hiddenButton="1"/>
    <filterColumn colId="2" hiddenButton="1"/>
    <filterColumn colId="4" hiddenButton="1"/>
    <filterColumn colId="6" hiddenButton="1"/>
    <filterColumn colId="7" hiddenButton="1"/>
  </autoFilter>
  <tableColumns count="8">
    <tableColumn id="7" xr3:uid="{00000000-0010-0000-0000-000007000000}" name="Naziv primatelj" dataDxfId="14" totalsRowDxfId="13">
      <calculatedColumnFormula array="1">IFERROR(INDEX(#REF!,SMALL(IF(#REF!=rngInvoice,ROW(#REF!)-ROW(#REF!)), ROW(1:1)), MATCH($A$6,#REF!, 0)),"")</calculatedColumnFormula>
    </tableColumn>
    <tableColumn id="8" xr3:uid="{00000000-0010-0000-0000-000008000000}" name="OIB primatelja" dataDxfId="12" totalsRowDxfId="11" dataCellStyle="Normalno">
      <calculatedColumnFormula array="1">IFERROR(INDEX(#REF!,SMALL(IF(#REF!=rngInvoice,ROW(#REF!)-ROW(#REF!)), ROW(1:1)), MATCH($B$6,#REF!, 0)),"")</calculatedColumnFormula>
    </tableColumn>
    <tableColumn id="10" xr3:uid="{00000000-0010-0000-0000-00000A000000}" name="Sjedište primatelja" dataDxfId="10" totalsRowDxfId="9" dataCellStyle="Normalno">
      <calculatedColumnFormula array="1">IFERROR(INDEX(#REF!,SMALL(IF(#REF!=rngInvoice,ROW(#REF!)-ROW(#REF!)), ROW(1:1)), MATCH($C$6,#REF!, 0)),"")</calculatedColumnFormula>
    </tableColumn>
    <tableColumn id="4" xr3:uid="{DE1856C2-1EF7-4F71-A1F8-66A4FA0D9B00}" name="Broj računa" dataDxfId="8" totalsRowDxfId="7"/>
    <tableColumn id="1" xr3:uid="{74DF6692-6625-4C13-90A2-B4AF3A69A9C2}" name="Opis" dataDxfId="6" totalsRowDxfId="5"/>
    <tableColumn id="3" xr3:uid="{55D21C7C-6279-4D2D-93FD-FD49CFDDB8EA}" name="Vrsta rashoda/ izdatka" dataDxfId="4" totalsRowDxfId="3"/>
    <tableColumn id="11" xr3:uid="{00000000-0010-0000-0000-00000B000000}" name="Iznos" totalsRowFunction="count" dataDxfId="2" dataCellStyle="Normalno">
      <calculatedColumnFormula>IFERROR((A7*B7)-C7,"")</calculatedColumnFormula>
    </tableColumn>
    <tableColumn id="2" xr3:uid="{E85906E5-B957-41F5-910E-3DB3E2D77C0A}" name="Stupac1" dataDxfId="1" totalsRowDxfId="0"/>
  </tableColumns>
  <tableStyleInfo name="Tablica izlaznih faktura" showFirstColumn="0" showLastColumn="1" showRowStripes="1" showColumnStripes="0"/>
  <extLst>
    <ext xmlns:x14="http://schemas.microsoft.com/office/spreadsheetml/2009/9/main" uri="{504A1905-F514-4f6f-8877-14C23A59335A}">
      <x14:table altTextSummary="Popis faktura s brojem artikla, opisom, količinom, jediničnom cijenom, popustom i cijenom"/>
    </ext>
  </extLst>
</table>
</file>

<file path=xl/theme/theme1.xml><?xml version="1.0" encoding="utf-8"?>
<a:theme xmlns:a="http://schemas.openxmlformats.org/drawingml/2006/main" name="Office Theme">
  <a:themeElements>
    <a:clrScheme name="Concourse">
      <a:dk1>
        <a:sysClr val="windowText" lastClr="000000"/>
      </a:dk1>
      <a:lt1>
        <a:sysClr val="window" lastClr="FFFFFF"/>
      </a:lt1>
      <a:dk2>
        <a:srgbClr val="464646"/>
      </a:dk2>
      <a:lt2>
        <a:srgbClr val="DEF5FA"/>
      </a:lt2>
      <a:accent1>
        <a:srgbClr val="2DA2BF"/>
      </a:accent1>
      <a:accent2>
        <a:srgbClr val="DA1F28"/>
      </a:accent2>
      <a:accent3>
        <a:srgbClr val="EB641B"/>
      </a:accent3>
      <a:accent4>
        <a:srgbClr val="39639D"/>
      </a:accent4>
      <a:accent5>
        <a:srgbClr val="474B78"/>
      </a:accent5>
      <a:accent6>
        <a:srgbClr val="7D3C4A"/>
      </a:accent6>
      <a:hlink>
        <a:srgbClr val="FF8119"/>
      </a:hlink>
      <a:folHlink>
        <a:srgbClr val="44B9E8"/>
      </a:folHlink>
    </a:clrScheme>
    <a:fontScheme name="Sales Invoice">
      <a:majorFont>
        <a:latin typeface="Aria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theme="4" tint="-0.499984740745262"/>
    <pageSetUpPr autoPageBreaks="0" fitToPage="1"/>
  </sheetPr>
  <dimension ref="A1:I26"/>
  <sheetViews>
    <sheetView showGridLines="0" tabSelected="1" zoomScaleNormal="100" workbookViewId="0">
      <selection activeCell="D25" sqref="D25"/>
    </sheetView>
  </sheetViews>
  <sheetFormatPr defaultColWidth="9" defaultRowHeight="33.950000000000003" customHeight="1" x14ac:dyDescent="0.25"/>
  <cols>
    <col min="1" max="1" width="37.140625" style="8" customWidth="1"/>
    <col min="2" max="2" width="24.7109375" style="8" customWidth="1"/>
    <col min="3" max="3" width="22.28515625" style="8" customWidth="1"/>
    <col min="4" max="4" width="22.85546875" style="8" customWidth="1"/>
    <col min="5" max="5" width="21.28515625" style="8" customWidth="1"/>
    <col min="6" max="6" width="33.42578125" style="8" customWidth="1"/>
    <col min="7" max="7" width="21.42578125" style="8" customWidth="1"/>
    <col min="8" max="8" width="27.7109375" style="1" hidden="1" customWidth="1"/>
    <col min="9" max="9" width="23.85546875" style="1" customWidth="1"/>
    <col min="10" max="11" width="9" style="1"/>
    <col min="12" max="14" width="9.42578125" style="1" customWidth="1"/>
    <col min="15" max="16384" width="9" style="1"/>
  </cols>
  <sheetData>
    <row r="1" spans="1:9" ht="57.95" customHeight="1" thickBot="1" x14ac:dyDescent="0.3">
      <c r="A1" s="47" t="s">
        <v>29</v>
      </c>
      <c r="B1" s="47"/>
      <c r="C1" s="47"/>
      <c r="D1" s="47"/>
      <c r="E1" s="47"/>
      <c r="F1" s="47"/>
      <c r="G1" s="47"/>
      <c r="H1" s="3"/>
      <c r="I1" s="31"/>
    </row>
    <row r="2" spans="1:9" ht="37.5" customHeight="1" thickTop="1" x14ac:dyDescent="0.25">
      <c r="A2" s="48" t="s">
        <v>7</v>
      </c>
      <c r="B2" s="48"/>
      <c r="C2" s="48" t="s">
        <v>9</v>
      </c>
      <c r="D2" s="48"/>
      <c r="E2" s="26"/>
      <c r="F2" s="25" t="s">
        <v>11</v>
      </c>
      <c r="G2" s="21"/>
      <c r="H2" s="4"/>
      <c r="I2" s="32"/>
    </row>
    <row r="3" spans="1:9" ht="47.25" customHeight="1" x14ac:dyDescent="0.25">
      <c r="A3" s="49" t="s">
        <v>8</v>
      </c>
      <c r="B3" s="49"/>
      <c r="C3" s="49" t="s">
        <v>10</v>
      </c>
      <c r="D3" s="49"/>
      <c r="E3" s="27"/>
      <c r="F3" s="22" t="s">
        <v>15</v>
      </c>
      <c r="G3" s="23"/>
      <c r="H3" s="4"/>
      <c r="I3" s="32"/>
    </row>
    <row r="4" spans="1:9" ht="44.1" customHeight="1" x14ac:dyDescent="0.25">
      <c r="A4" s="33"/>
      <c r="B4" s="28" t="s">
        <v>48</v>
      </c>
      <c r="C4" s="9"/>
      <c r="D4" s="9"/>
      <c r="E4" s="9"/>
      <c r="F4" s="9"/>
      <c r="G4" s="9"/>
    </row>
    <row r="5" spans="1:9" ht="44.1" customHeight="1" x14ac:dyDescent="0.25">
      <c r="A5" s="13" t="s">
        <v>4</v>
      </c>
      <c r="B5" s="9"/>
      <c r="C5" s="9"/>
      <c r="D5" s="9"/>
      <c r="E5" s="9"/>
      <c r="F5" s="9"/>
      <c r="G5" s="9"/>
    </row>
    <row r="6" spans="1:9" s="2" customFormat="1" ht="33.950000000000003" customHeight="1" x14ac:dyDescent="0.25">
      <c r="A6" s="6" t="s">
        <v>14</v>
      </c>
      <c r="B6" s="6" t="s">
        <v>12</v>
      </c>
      <c r="C6" s="6" t="s">
        <v>13</v>
      </c>
      <c r="D6" s="6" t="s">
        <v>1</v>
      </c>
      <c r="E6" s="6" t="s">
        <v>0</v>
      </c>
      <c r="F6" s="6" t="s">
        <v>18</v>
      </c>
      <c r="G6" s="6" t="s">
        <v>2</v>
      </c>
      <c r="H6" s="29" t="s">
        <v>36</v>
      </c>
      <c r="I6" s="35" t="s">
        <v>16</v>
      </c>
    </row>
    <row r="7" spans="1:9" s="2" customFormat="1" ht="33.75" customHeight="1" x14ac:dyDescent="0.25">
      <c r="A7" s="7" t="s">
        <v>5</v>
      </c>
      <c r="B7" s="10" t="s">
        <v>25</v>
      </c>
      <c r="C7" s="5"/>
      <c r="D7" s="5"/>
      <c r="E7" s="5" t="s">
        <v>49</v>
      </c>
      <c r="F7" s="11" t="s">
        <v>28</v>
      </c>
      <c r="G7" s="12">
        <v>91524.67</v>
      </c>
      <c r="H7" s="41"/>
      <c r="I7" s="34" t="s">
        <v>17</v>
      </c>
    </row>
    <row r="8" spans="1:9" s="2" customFormat="1" ht="33.75" customHeight="1" x14ac:dyDescent="0.25">
      <c r="A8" s="7" t="s">
        <v>5</v>
      </c>
      <c r="B8" s="10" t="s">
        <v>25</v>
      </c>
      <c r="C8" s="5" t="str" cm="1">
        <f t="array" ref="C8">IFERROR(INDEX(#REF!,SMALL(IF(#REF!=rngInvoice,ROW(#REF!)-ROW(#REF!)), ROW(2:2)), MATCH($C$6,#REF!, 0)),"")</f>
        <v/>
      </c>
      <c r="D8" s="5"/>
      <c r="E8" s="5" t="s">
        <v>50</v>
      </c>
      <c r="F8" s="5" t="s">
        <v>43</v>
      </c>
      <c r="G8" s="12">
        <v>16378.53</v>
      </c>
      <c r="H8" s="41"/>
      <c r="I8" s="34" t="s">
        <v>17</v>
      </c>
    </row>
    <row r="9" spans="1:9" s="2" customFormat="1" ht="33.75" customHeight="1" x14ac:dyDescent="0.25">
      <c r="A9" s="14" t="s">
        <v>20</v>
      </c>
      <c r="B9" s="36" t="s">
        <v>21</v>
      </c>
      <c r="C9" s="5" t="s">
        <v>3</v>
      </c>
      <c r="D9" s="5"/>
      <c r="E9" s="5" t="s">
        <v>49</v>
      </c>
      <c r="F9" s="11" t="s">
        <v>19</v>
      </c>
      <c r="G9" s="12">
        <v>17682.57</v>
      </c>
      <c r="H9" s="41"/>
      <c r="I9" s="34" t="s">
        <v>17</v>
      </c>
    </row>
    <row r="10" spans="1:9" s="2" customFormat="1" ht="40.5" customHeight="1" x14ac:dyDescent="0.25">
      <c r="A10" s="7" t="s">
        <v>5</v>
      </c>
      <c r="B10" s="24" t="s">
        <v>25</v>
      </c>
      <c r="C10" s="24" t="s">
        <v>25</v>
      </c>
      <c r="D10" s="5"/>
      <c r="E10" s="5" t="s">
        <v>51</v>
      </c>
      <c r="F10" s="11" t="s">
        <v>22</v>
      </c>
      <c r="G10" s="12">
        <v>3398.27</v>
      </c>
      <c r="H10" s="41"/>
      <c r="I10" s="34" t="s">
        <v>17</v>
      </c>
    </row>
    <row r="11" spans="1:9" s="2" customFormat="1" ht="40.5" customHeight="1" x14ac:dyDescent="0.25">
      <c r="A11" s="7" t="s">
        <v>24</v>
      </c>
      <c r="B11" s="15" t="s">
        <v>25</v>
      </c>
      <c r="C11" s="15" t="s">
        <v>25</v>
      </c>
      <c r="D11" s="11" t="s">
        <v>31</v>
      </c>
      <c r="E11" s="11" t="s">
        <v>52</v>
      </c>
      <c r="F11" s="11" t="s">
        <v>23</v>
      </c>
      <c r="G11" s="12">
        <v>282.91000000000003</v>
      </c>
      <c r="H11" s="41"/>
      <c r="I11" s="34" t="s">
        <v>17</v>
      </c>
    </row>
    <row r="12" spans="1:9" s="2" customFormat="1" ht="40.5" customHeight="1" x14ac:dyDescent="0.25">
      <c r="A12" s="10" t="s">
        <v>5</v>
      </c>
      <c r="B12" s="24" t="s">
        <v>25</v>
      </c>
      <c r="C12" s="24" t="s">
        <v>25</v>
      </c>
      <c r="D12" s="5"/>
      <c r="E12" s="11" t="s">
        <v>38</v>
      </c>
      <c r="F12" s="5" t="s">
        <v>39</v>
      </c>
      <c r="G12" s="12">
        <v>1174.77</v>
      </c>
      <c r="H12" s="43"/>
      <c r="I12" s="44" t="s">
        <v>17</v>
      </c>
    </row>
    <row r="13" spans="1:9" s="2" customFormat="1" ht="40.5" customHeight="1" x14ac:dyDescent="0.25">
      <c r="A13" s="10" t="s">
        <v>5</v>
      </c>
      <c r="B13" s="15" t="s">
        <v>25</v>
      </c>
      <c r="C13" s="15" t="s">
        <v>25</v>
      </c>
      <c r="D13" s="5"/>
      <c r="E13" s="38" t="s">
        <v>84</v>
      </c>
      <c r="F13" s="11" t="s">
        <v>42</v>
      </c>
      <c r="G13" s="12">
        <v>721.2</v>
      </c>
      <c r="H13" s="46"/>
      <c r="I13" s="44" t="s">
        <v>17</v>
      </c>
    </row>
    <row r="14" spans="1:9" s="2" customFormat="1" ht="40.5" customHeight="1" x14ac:dyDescent="0.25">
      <c r="A14" s="45" t="s">
        <v>53</v>
      </c>
      <c r="B14" s="10">
        <v>18683136487</v>
      </c>
      <c r="C14" s="5" t="s">
        <v>37</v>
      </c>
      <c r="D14" s="5"/>
      <c r="E14" s="5" t="s">
        <v>54</v>
      </c>
      <c r="F14" s="5" t="s">
        <v>55</v>
      </c>
      <c r="G14" s="12">
        <v>0.69</v>
      </c>
      <c r="H14" s="46"/>
      <c r="I14" s="44" t="s">
        <v>17</v>
      </c>
    </row>
    <row r="15" spans="1:9" s="2" customFormat="1" ht="33.75" customHeight="1" x14ac:dyDescent="0.25">
      <c r="A15" s="7" t="s">
        <v>30</v>
      </c>
      <c r="B15" s="39" t="s">
        <v>26</v>
      </c>
      <c r="C15" s="5" t="s">
        <v>3</v>
      </c>
      <c r="D15" s="37" t="s">
        <v>66</v>
      </c>
      <c r="E15" s="38" t="s">
        <v>65</v>
      </c>
      <c r="F15" s="11" t="s">
        <v>27</v>
      </c>
      <c r="G15" s="12">
        <v>48.05</v>
      </c>
      <c r="H15" s="41"/>
      <c r="I15" s="34" t="s">
        <v>17</v>
      </c>
    </row>
    <row r="16" spans="1:9" s="2" customFormat="1" ht="48.75" customHeight="1" x14ac:dyDescent="0.25">
      <c r="A16" s="14" t="s">
        <v>32</v>
      </c>
      <c r="B16" s="10">
        <v>63073332379</v>
      </c>
      <c r="C16" s="5" t="s">
        <v>33</v>
      </c>
      <c r="D16" s="11" t="s">
        <v>80</v>
      </c>
      <c r="E16" s="11" t="s">
        <v>81</v>
      </c>
      <c r="F16" s="11" t="s">
        <v>40</v>
      </c>
      <c r="G16" s="12">
        <v>940.61</v>
      </c>
      <c r="H16" s="41"/>
      <c r="I16" s="34" t="s">
        <v>17</v>
      </c>
    </row>
    <row r="17" spans="1:9" s="2" customFormat="1" ht="48.75" customHeight="1" x14ac:dyDescent="0.25">
      <c r="A17" s="14" t="s">
        <v>45</v>
      </c>
      <c r="B17" s="10">
        <v>30098672140</v>
      </c>
      <c r="C17" s="5" t="s">
        <v>3</v>
      </c>
      <c r="D17" s="11" t="s">
        <v>56</v>
      </c>
      <c r="E17" s="5" t="s">
        <v>46</v>
      </c>
      <c r="F17" s="11" t="s">
        <v>47</v>
      </c>
      <c r="G17" s="12">
        <v>154.97999999999999</v>
      </c>
      <c r="H17" s="41" t="s">
        <v>17</v>
      </c>
      <c r="I17" s="34" t="s">
        <v>17</v>
      </c>
    </row>
    <row r="18" spans="1:9" s="2" customFormat="1" ht="48.75" customHeight="1" x14ac:dyDescent="0.25">
      <c r="A18" s="14" t="s">
        <v>34</v>
      </c>
      <c r="B18" s="10">
        <v>41317489366</v>
      </c>
      <c r="C18" s="5" t="s">
        <v>35</v>
      </c>
      <c r="D18" s="36" t="s">
        <v>82</v>
      </c>
      <c r="E18" s="11" t="s">
        <v>83</v>
      </c>
      <c r="F18" s="11" t="s">
        <v>40</v>
      </c>
      <c r="G18" s="12">
        <v>2.79</v>
      </c>
      <c r="H18" s="41"/>
      <c r="I18" s="34" t="s">
        <v>17</v>
      </c>
    </row>
    <row r="19" spans="1:9" s="2" customFormat="1" ht="48.75" customHeight="1" x14ac:dyDescent="0.25">
      <c r="A19" s="10" t="s">
        <v>57</v>
      </c>
      <c r="B19" s="15">
        <v>510442927</v>
      </c>
      <c r="C19" s="5" t="s">
        <v>58</v>
      </c>
      <c r="D19" s="36" t="s">
        <v>59</v>
      </c>
      <c r="E19" s="11" t="s">
        <v>60</v>
      </c>
      <c r="F19" s="11" t="s">
        <v>42</v>
      </c>
      <c r="G19" s="12">
        <v>391.5</v>
      </c>
      <c r="H19" s="41"/>
      <c r="I19" s="34" t="s">
        <v>17</v>
      </c>
    </row>
    <row r="20" spans="1:9" s="2" customFormat="1" ht="54.95" customHeight="1" x14ac:dyDescent="0.25">
      <c r="A20" s="10" t="s">
        <v>61</v>
      </c>
      <c r="B20" s="24">
        <v>22694857747</v>
      </c>
      <c r="C20" s="5" t="s">
        <v>3</v>
      </c>
      <c r="D20" s="36" t="s">
        <v>63</v>
      </c>
      <c r="E20" s="11" t="s">
        <v>62</v>
      </c>
      <c r="F20" s="11" t="s">
        <v>42</v>
      </c>
      <c r="G20" s="12">
        <v>20.2</v>
      </c>
      <c r="H20" s="41"/>
      <c r="I20" s="34" t="s">
        <v>17</v>
      </c>
    </row>
    <row r="21" spans="1:9" s="2" customFormat="1" ht="54.95" customHeight="1" x14ac:dyDescent="0.25">
      <c r="A21" s="10" t="s">
        <v>61</v>
      </c>
      <c r="B21" s="15">
        <v>22694857747</v>
      </c>
      <c r="C21" s="5" t="s">
        <v>3</v>
      </c>
      <c r="D21" s="36" t="s">
        <v>64</v>
      </c>
      <c r="E21" s="11" t="s">
        <v>62</v>
      </c>
      <c r="F21" s="11" t="s">
        <v>42</v>
      </c>
      <c r="G21" s="12">
        <v>10.1</v>
      </c>
      <c r="H21" s="41"/>
      <c r="I21" s="34" t="s">
        <v>17</v>
      </c>
    </row>
    <row r="22" spans="1:9" s="2" customFormat="1" ht="54.95" customHeight="1" x14ac:dyDescent="0.25">
      <c r="A22" s="14" t="s">
        <v>67</v>
      </c>
      <c r="B22" s="10">
        <v>73002202488</v>
      </c>
      <c r="C22" s="5" t="s">
        <v>69</v>
      </c>
      <c r="D22" s="37" t="s">
        <v>68</v>
      </c>
      <c r="E22" s="11" t="s">
        <v>70</v>
      </c>
      <c r="F22" s="11" t="s">
        <v>47</v>
      </c>
      <c r="G22" s="12">
        <v>69.95</v>
      </c>
      <c r="H22" s="41"/>
      <c r="I22" s="34" t="s">
        <v>17</v>
      </c>
    </row>
    <row r="23" spans="1:9" s="2" customFormat="1" ht="54.95" customHeight="1" x14ac:dyDescent="0.25">
      <c r="A23" s="14" t="s">
        <v>71</v>
      </c>
      <c r="B23" s="10">
        <v>21523879111</v>
      </c>
      <c r="C23" s="5" t="s">
        <v>3</v>
      </c>
      <c r="D23" s="37" t="s">
        <v>72</v>
      </c>
      <c r="E23" s="11" t="s">
        <v>73</v>
      </c>
      <c r="F23" s="11" t="s">
        <v>44</v>
      </c>
      <c r="G23" s="12">
        <v>899.7</v>
      </c>
      <c r="H23" s="41"/>
      <c r="I23" s="34" t="s">
        <v>17</v>
      </c>
    </row>
    <row r="24" spans="1:9" s="2" customFormat="1" ht="54.95" customHeight="1" x14ac:dyDescent="0.25">
      <c r="A24" s="14" t="s">
        <v>71</v>
      </c>
      <c r="B24" s="10">
        <v>21523879111</v>
      </c>
      <c r="C24" s="5" t="s">
        <v>3</v>
      </c>
      <c r="D24" s="37" t="s">
        <v>72</v>
      </c>
      <c r="E24" s="11" t="s">
        <v>41</v>
      </c>
      <c r="F24" s="11" t="s">
        <v>74</v>
      </c>
      <c r="G24" s="12">
        <v>109</v>
      </c>
      <c r="H24" s="41"/>
      <c r="I24" s="34" t="s">
        <v>17</v>
      </c>
    </row>
    <row r="25" spans="1:9" s="2" customFormat="1" ht="54.95" customHeight="1" x14ac:dyDescent="0.25">
      <c r="A25" s="14" t="s">
        <v>75</v>
      </c>
      <c r="B25" s="10">
        <v>23929404756</v>
      </c>
      <c r="C25" s="5" t="s">
        <v>76</v>
      </c>
      <c r="D25" s="40" t="s">
        <v>77</v>
      </c>
      <c r="E25" s="11" t="s">
        <v>78</v>
      </c>
      <c r="F25" s="11" t="s">
        <v>79</v>
      </c>
      <c r="G25" s="12">
        <v>134477.69</v>
      </c>
      <c r="H25" s="41"/>
      <c r="I25" s="34" t="s">
        <v>17</v>
      </c>
    </row>
    <row r="26" spans="1:9" s="20" customFormat="1" ht="33.950000000000003" customHeight="1" x14ac:dyDescent="0.25">
      <c r="A26" s="16" t="s">
        <v>6</v>
      </c>
      <c r="B26" s="17"/>
      <c r="C26" s="18"/>
      <c r="D26" s="18"/>
      <c r="E26" s="18"/>
      <c r="F26" s="18"/>
      <c r="G26" s="19">
        <f>SUM(G7:G25)</f>
        <v>268288.18000000005</v>
      </c>
      <c r="H26" s="42"/>
      <c r="I26" s="30"/>
    </row>
  </sheetData>
  <sheetProtection selectLockedCells="1"/>
  <mergeCells count="5">
    <mergeCell ref="A1:G1"/>
    <mergeCell ref="A2:B2"/>
    <mergeCell ref="A3:B3"/>
    <mergeCell ref="C2:D2"/>
    <mergeCell ref="C3:D3"/>
  </mergeCells>
  <phoneticPr fontId="2" type="noConversion"/>
  <conditionalFormatting sqref="C15:F15 D10:F11 A15 A16:F16 A7:F9 A10:A11 A18:F18 A22:F24 A25:E25 A26:F26">
    <cfRule type="expression" dxfId="30" priority="89">
      <formula>MOD(ROW(),2)=0</formula>
    </cfRule>
  </conditionalFormatting>
  <conditionalFormatting sqref="G7:G11 G15:G26">
    <cfRule type="expression" dxfId="29" priority="86">
      <formula>MOD(ROW(),2)=0</formula>
    </cfRule>
    <cfRule type="expression" dxfId="28" priority="87">
      <formula>MOD(ROW(),2)=1</formula>
    </cfRule>
  </conditionalFormatting>
  <conditionalFormatting sqref="D12:F13 A12:A14">
    <cfRule type="expression" dxfId="27" priority="19">
      <formula>MOD(ROW(),2)=0</formula>
    </cfRule>
  </conditionalFormatting>
  <conditionalFormatting sqref="G12:G14">
    <cfRule type="expression" dxfId="26" priority="17">
      <formula>MOD(ROW(),2)=0</formula>
    </cfRule>
    <cfRule type="expression" dxfId="25" priority="18">
      <formula>MOD(ROW(),2)=1</formula>
    </cfRule>
  </conditionalFormatting>
  <conditionalFormatting sqref="F25">
    <cfRule type="expression" dxfId="24" priority="11">
      <formula>MOD(ROW(),2)=0</formula>
    </cfRule>
  </conditionalFormatting>
  <conditionalFormatting sqref="E14:F14">
    <cfRule type="expression" dxfId="23" priority="7">
      <formula>MOD(ROW(),2)=0</formula>
    </cfRule>
  </conditionalFormatting>
  <conditionalFormatting sqref="B14:D14">
    <cfRule type="expression" dxfId="22" priority="6">
      <formula>MOD(ROW(),2)=0</formula>
    </cfRule>
  </conditionalFormatting>
  <conditionalFormatting sqref="A17:E17">
    <cfRule type="expression" dxfId="21" priority="5">
      <formula>MOD(ROW(),2)=0</formula>
    </cfRule>
  </conditionalFormatting>
  <conditionalFormatting sqref="F17">
    <cfRule type="expression" dxfId="20" priority="4">
      <formula>MOD(ROW(),2)=0</formula>
    </cfRule>
  </conditionalFormatting>
  <conditionalFormatting sqref="C19:F19 A19">
    <cfRule type="expression" dxfId="19" priority="3">
      <formula>MOD(ROW(),2)=0</formula>
    </cfRule>
  </conditionalFormatting>
  <conditionalFormatting sqref="A20 C20:F20">
    <cfRule type="expression" dxfId="18" priority="2">
      <formula>MOD(ROW(),2)=0</formula>
    </cfRule>
  </conditionalFormatting>
  <conditionalFormatting sqref="A21 C21:F21">
    <cfRule type="expression" dxfId="17" priority="1">
      <formula>MOD(ROW(),2)=0</formula>
    </cfRule>
  </conditionalFormatting>
  <printOptions horizontalCentered="1"/>
  <pageMargins left="0.7" right="0.7" top="1" bottom="1" header="0.3" footer="0.3"/>
  <pageSetup paperSize="9" scale="42" orientation="portrait" verticalDpi="300" r:id="rId1"/>
  <headerFooter differentFirst="1" alignWithMargins="0"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STUDENI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Ivana</dc:creator>
  <cp:lastModifiedBy>Marina Poljan</cp:lastModifiedBy>
  <cp:lastPrinted>2024-08-08T06:31:18Z</cp:lastPrinted>
  <dcterms:created xsi:type="dcterms:W3CDTF">2016-11-01T03:33:07Z</dcterms:created>
  <dcterms:modified xsi:type="dcterms:W3CDTF">2024-12-06T12:36:41Z</dcterms:modified>
</cp:coreProperties>
</file>